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<sst xmlns="http://schemas.openxmlformats.org/spreadsheetml/2006/main" count="177" uniqueCount="118">
  <si>
    <t>Las Animas County Rehabilitation Center</t>
  </si>
  <si>
    <t>Income Statement SubType</t>
  </si>
  <si>
    <t>For the period of  7/1/2021  through  6/30/2022</t>
  </si>
  <si>
    <t>Revenues</t>
  </si>
  <si>
    <t>Food Stamps</t>
  </si>
  <si>
    <t>Gain/Loss Equip Sold</t>
  </si>
  <si>
    <t>Grants</t>
  </si>
  <si>
    <t>Administrative Management</t>
  </si>
  <si>
    <t>Rental Property Income</t>
  </si>
  <si>
    <t>Misc Income</t>
  </si>
  <si>
    <t>IHAB TRI</t>
  </si>
  <si>
    <t>Comm Connect TRI</t>
  </si>
  <si>
    <t>Supported Employment - IHAB Day TRI</t>
  </si>
  <si>
    <t>Transportation - Non Med Day TRI</t>
  </si>
  <si>
    <t>IHAB WAL</t>
  </si>
  <si>
    <t>Comm Connect WAL</t>
  </si>
  <si>
    <t>Transportation - Non Med Day WAL</t>
  </si>
  <si>
    <t>Supported Employment TRI</t>
  </si>
  <si>
    <t>Transportation - Supported Emp TRI</t>
  </si>
  <si>
    <t>Supported Employment WAL</t>
  </si>
  <si>
    <t>Comprehensive Fee for Svc Res WAL</t>
  </si>
  <si>
    <t>Transporation - Comprehensive</t>
  </si>
  <si>
    <t>Transporation  - SLS Direct Srv Medicaid</t>
  </si>
  <si>
    <t>SLS MW Direct Srv/PC/Homemaker TRI</t>
  </si>
  <si>
    <t>SLS MW Direct Srv/PC/Homemaker WAL</t>
  </si>
  <si>
    <t>CES - Direct Service - Medicaid</t>
  </si>
  <si>
    <t>SLS-Direct Service-State TRI</t>
  </si>
  <si>
    <t>SLS-Direct Service-State WAL</t>
  </si>
  <si>
    <t>SLS Revenue - Medicaid</t>
  </si>
  <si>
    <t>SLS Revenue - State Fund</t>
  </si>
  <si>
    <t>EBD Direct Service-Personal Care</t>
  </si>
  <si>
    <t>Comprehensive - Medicaid</t>
  </si>
  <si>
    <t>Non-Emergency Medical Transp</t>
  </si>
  <si>
    <t>Comprehensive R &amp; B</t>
  </si>
  <si>
    <t>Dental/Vision Care</t>
  </si>
  <si>
    <t>Client production revenue</t>
  </si>
  <si>
    <t>Net Revenues</t>
  </si>
  <si>
    <t>Program Expenses</t>
  </si>
  <si>
    <t>Depreciation - IHAB Day TRI</t>
  </si>
  <si>
    <t>CES Program Expenses</t>
  </si>
  <si>
    <t>Staff Salaries</t>
  </si>
  <si>
    <t>Client Wages</t>
  </si>
  <si>
    <t>Payroll Taxes - FICA</t>
  </si>
  <si>
    <t>Payroll Taxes - Unemp</t>
  </si>
  <si>
    <t>Payroll Taxes - WC</t>
  </si>
  <si>
    <t>Health Ins - Company Portion</t>
  </si>
  <si>
    <t>Retirement Benefit - Company Portio</t>
  </si>
  <si>
    <t>Residential Provider</t>
  </si>
  <si>
    <t>Program Supply</t>
  </si>
  <si>
    <t>Office Supply</t>
  </si>
  <si>
    <t>Custodial Supplies</t>
  </si>
  <si>
    <t>First Aide &amp; Safety Supplies</t>
  </si>
  <si>
    <t>Safety Supplies</t>
  </si>
  <si>
    <t>Telephone</t>
  </si>
  <si>
    <t>Postage</t>
  </si>
  <si>
    <t>Dues &amp; Publications</t>
  </si>
  <si>
    <t>Maintenance - Equipment</t>
  </si>
  <si>
    <t>Maintenance - Computers</t>
  </si>
  <si>
    <t>Advertising &amp; PR</t>
  </si>
  <si>
    <t>Staff Development</t>
  </si>
  <si>
    <t>Per Diem Reimbursements</t>
  </si>
  <si>
    <t>Mileage Reimbursement</t>
  </si>
  <si>
    <t>Food</t>
  </si>
  <si>
    <t>Recreation</t>
  </si>
  <si>
    <t>License &amp; Fees</t>
  </si>
  <si>
    <t>Payroll Processing Expense</t>
  </si>
  <si>
    <t>Office Equipment Lease</t>
  </si>
  <si>
    <t>Miscellaneous</t>
  </si>
  <si>
    <t>Management Service</t>
  </si>
  <si>
    <t>General Insurance</t>
  </si>
  <si>
    <t>Unemployment Services Expense</t>
  </si>
  <si>
    <t>Board Expense</t>
  </si>
  <si>
    <t>Depreciation</t>
  </si>
  <si>
    <t>Utilities</t>
  </si>
  <si>
    <t>Cable TV &amp; Internet Service</t>
  </si>
  <si>
    <t>Building Maintenance</t>
  </si>
  <si>
    <t>Gas &amp; Oil - Auto</t>
  </si>
  <si>
    <t>Vehicle Repair &amp; Maintenance</t>
  </si>
  <si>
    <t>Client Transportation</t>
  </si>
  <si>
    <t>Medical Supply</t>
  </si>
  <si>
    <t>Assistive Tech/Home Mod</t>
  </si>
  <si>
    <t>Dental Care</t>
  </si>
  <si>
    <t>Vision Care</t>
  </si>
  <si>
    <t>Pharmacy</t>
  </si>
  <si>
    <t>Tenant Rent Contributions</t>
  </si>
  <si>
    <t>Personal Needs</t>
  </si>
  <si>
    <t>Total Program Expenses</t>
  </si>
  <si>
    <t>Unallocated W/C Expense</t>
  </si>
  <si>
    <t>Retirement Bene - Company Portion</t>
  </si>
  <si>
    <t>Subcontract - Accounting Svcs</t>
  </si>
  <si>
    <t>Office Supplies</t>
  </si>
  <si>
    <t>Travel Allowance</t>
  </si>
  <si>
    <t>Legal-Admin</t>
  </si>
  <si>
    <t>Audit &amp; Accounting</t>
  </si>
  <si>
    <t>Grant Expense-Trinidad-Adm</t>
  </si>
  <si>
    <t>Total Expenses</t>
  </si>
  <si>
    <t>Income (Loss) from Operations</t>
  </si>
  <si>
    <t xml:space="preserve"> </t>
  </si>
  <si>
    <t>Total General &amp; Admin Expenses</t>
  </si>
  <si>
    <t>Total Gen &amp; Admin Expenses</t>
  </si>
  <si>
    <t>SCDDS</t>
  </si>
  <si>
    <t>Grant - Case Mgmt</t>
  </si>
  <si>
    <t>Donations - Case Mgmt</t>
  </si>
  <si>
    <t>Early Intervention Grant Revenue</t>
  </si>
  <si>
    <t>Family Support Grant Revenue</t>
  </si>
  <si>
    <t>Grant - FSSP</t>
  </si>
  <si>
    <t>Donations - Family Sppt</t>
  </si>
  <si>
    <t>Early Intervention Program Revenue</t>
  </si>
  <si>
    <t>Family Support Program Revenue</t>
  </si>
  <si>
    <t>Case Management</t>
  </si>
  <si>
    <t>Payroll Deductions - Health Ins</t>
  </si>
  <si>
    <t>Payroll Deductions - 401(k)</t>
  </si>
  <si>
    <t>Therapy</t>
  </si>
  <si>
    <t>In-Kind Rent</t>
  </si>
  <si>
    <t>Family Reimbursement-FSSP</t>
  </si>
  <si>
    <t>General &amp; Admin Expenses</t>
  </si>
  <si>
    <t>COMBINED INCOME (LOSS)</t>
  </si>
  <si>
    <t>For the period of  7/1/2021  thru  6/30/2022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</si>
</sst>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$-409]#,##0.00_);[$$-409]\(#,##0.00\)"/>
    <numFmt numFmtId="166" formatCode="0.0[$%-409]_);\(0.0\)[$%-409]"/>
    <numFmt numFmtId="167" formatCode="0.0_);\(0.0\)"/>
    <numFmt numFmtId="168" formatCode="#.0[$%-409]_);\(#.0\)[$%-409]"/>
    <numFmt numFmtId="169" formatCode="0.0[$%-409]_);\(0.0[$%-409]\)"/>
    <numFmt numFmtId="170" formatCode="[$$-409]#,##0.0_);[$$-409]\(#,##0.0\)"/>
    <numFmt numFmtId="171" formatCode="[$$-409]#,##0_);[$$-409]\(#,##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1" fontId="2" fillId="0" borderId="0" xfId="0" applyNumberFormat="1" applyFont="1" applyAlignment="1">
      <alignment horizontal="right" vertical="top" wrapText="1"/>
    </xf>
    <xf numFmtId="171" fontId="0" fillId="0" borderId="0" xfId="0" applyNumberFormat="1" applyAlignment="1">
      <alignment vertical="top"/>
    </xf>
    <xf numFmtId="171" fontId="5" fillId="0" borderId="10" xfId="0" applyNumberFormat="1" applyFont="1" applyBorder="1" applyAlignment="1">
      <alignment horizontal="right" vertical="top" wrapText="1"/>
    </xf>
    <xf numFmtId="171" fontId="5" fillId="0" borderId="11" xfId="0" applyNumberFormat="1" applyFont="1" applyBorder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71" fontId="5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7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63"/>
  <sheetViews>
    <sheetView showGridLines="0" tabSelected="1" showOutlineSymbols="0" zoomScalePageLayoutView="0" workbookViewId="0" topLeftCell="A1">
      <selection activeCell="I6" sqref="I6"/>
    </sheetView>
  </sheetViews>
  <sheetFormatPr defaultColWidth="9.140625" defaultRowHeight="12.75" customHeight="1"/>
  <cols>
    <col min="1" max="1" width="3.28125" style="0" customWidth="1"/>
    <col min="2" max="2" width="1.7109375" style="0" customWidth="1"/>
    <col min="3" max="3" width="1.8515625" style="0" customWidth="1"/>
    <col min="4" max="4" width="3.421875" style="0" customWidth="1"/>
    <col min="5" max="5" width="2.00390625" style="0" customWidth="1"/>
    <col min="6" max="6" width="18.28125" style="0" customWidth="1"/>
    <col min="7" max="7" width="21.421875" style="0" customWidth="1"/>
    <col min="8" max="8" width="2.57421875" style="0" customWidth="1"/>
    <col min="9" max="9" width="3.00390625" style="0" customWidth="1"/>
    <col min="10" max="10" width="5.28125" style="0" customWidth="1"/>
    <col min="11" max="13" width="6.8515625" style="0" customWidth="1"/>
    <col min="14" max="14" width="8.57421875" style="0" customWidth="1"/>
    <col min="15" max="16384" width="6.8515625" style="0" customWidth="1"/>
  </cols>
  <sheetData>
    <row r="2" spans="2:14" ht="12.75" customHeight="1">
      <c r="B2" s="4" t="s">
        <v>97</v>
      </c>
      <c r="C2" s="4"/>
      <c r="D2" s="4"/>
      <c r="E2" s="4"/>
      <c r="F2" s="5" t="s">
        <v>0</v>
      </c>
      <c r="G2" s="5"/>
      <c r="H2" s="1"/>
      <c r="I2" s="20" t="s">
        <v>97</v>
      </c>
      <c r="J2" s="20"/>
      <c r="K2" s="5" t="s">
        <v>100</v>
      </c>
      <c r="L2" s="5"/>
      <c r="N2" s="19"/>
    </row>
    <row r="3" spans="6:14" ht="12.75">
      <c r="F3" s="5"/>
      <c r="G3" s="5"/>
      <c r="H3" s="1"/>
      <c r="M3" s="19"/>
      <c r="N3" s="19"/>
    </row>
    <row r="4" spans="2:14" ht="12.75" customHeight="1">
      <c r="B4" s="6" t="s">
        <v>1</v>
      </c>
      <c r="C4" s="6"/>
      <c r="D4" s="6"/>
      <c r="E4" s="6"/>
      <c r="F4" s="6"/>
      <c r="G4" s="6"/>
      <c r="H4" s="2"/>
      <c r="I4" s="17" t="s">
        <v>1</v>
      </c>
      <c r="J4" s="17"/>
      <c r="K4" s="17"/>
      <c r="L4" s="17"/>
      <c r="M4" s="17"/>
      <c r="N4" s="17"/>
    </row>
    <row r="5" spans="2:14" ht="12.75" customHeight="1">
      <c r="B5" s="8" t="s">
        <v>2</v>
      </c>
      <c r="C5" s="8"/>
      <c r="D5" s="8"/>
      <c r="E5" s="8"/>
      <c r="F5" s="8"/>
      <c r="G5" s="8"/>
      <c r="H5" s="3"/>
      <c r="I5" s="18" t="s">
        <v>117</v>
      </c>
      <c r="J5" s="18"/>
      <c r="K5" s="18"/>
      <c r="L5" s="18"/>
      <c r="M5" s="18"/>
      <c r="N5" s="18"/>
    </row>
    <row r="7" spans="2:13" ht="12.75" customHeight="1">
      <c r="B7" s="9" t="s">
        <v>3</v>
      </c>
      <c r="C7" s="9"/>
      <c r="D7" s="9"/>
      <c r="E7" s="9"/>
      <c r="F7" s="9"/>
      <c r="I7" s="9" t="s">
        <v>3</v>
      </c>
      <c r="J7" s="9"/>
      <c r="K7" s="9"/>
      <c r="L7" s="9"/>
      <c r="M7" s="9"/>
    </row>
    <row r="8" spans="3:14" ht="12.75" customHeight="1">
      <c r="C8" s="7" t="s">
        <v>4</v>
      </c>
      <c r="D8" s="7"/>
      <c r="E8" s="7"/>
      <c r="F8" s="7"/>
      <c r="G8" s="11">
        <v>38067.08</v>
      </c>
      <c r="H8" s="11"/>
      <c r="J8" s="7" t="s">
        <v>101</v>
      </c>
      <c r="K8" s="7"/>
      <c r="L8" s="7"/>
      <c r="M8" s="7"/>
      <c r="N8" s="11">
        <v>526.4300000000001</v>
      </c>
    </row>
    <row r="9" spans="3:14" ht="12.75" customHeight="1">
      <c r="C9" s="7" t="s">
        <v>5</v>
      </c>
      <c r="D9" s="7"/>
      <c r="E9" s="7"/>
      <c r="F9" s="7"/>
      <c r="G9" s="11">
        <v>700</v>
      </c>
      <c r="H9" s="11"/>
      <c r="J9" s="7" t="s">
        <v>102</v>
      </c>
      <c r="K9" s="7"/>
      <c r="L9" s="7"/>
      <c r="M9" s="7"/>
      <c r="N9" s="11">
        <v>1158.14</v>
      </c>
    </row>
    <row r="10" spans="3:14" ht="12.75" customHeight="1">
      <c r="C10" s="7" t="s">
        <v>6</v>
      </c>
      <c r="D10" s="7"/>
      <c r="E10" s="7"/>
      <c r="F10" s="7"/>
      <c r="G10" s="11">
        <v>37764.39</v>
      </c>
      <c r="H10" s="11"/>
      <c r="J10" s="7" t="s">
        <v>103</v>
      </c>
      <c r="K10" s="7"/>
      <c r="L10" s="7"/>
      <c r="M10" s="7"/>
      <c r="N10" s="11">
        <v>341.2</v>
      </c>
    </row>
    <row r="11" spans="3:14" ht="12.75" customHeight="1">
      <c r="C11" s="7" t="s">
        <v>7</v>
      </c>
      <c r="D11" s="7"/>
      <c r="E11" s="7"/>
      <c r="F11" s="7"/>
      <c r="G11" s="11">
        <v>543731.15</v>
      </c>
      <c r="H11" s="11"/>
      <c r="J11" s="7" t="s">
        <v>104</v>
      </c>
      <c r="K11" s="7"/>
      <c r="L11" s="7"/>
      <c r="M11" s="7"/>
      <c r="N11" s="11">
        <v>3500</v>
      </c>
    </row>
    <row r="12" spans="3:14" ht="12.75" customHeight="1">
      <c r="C12" s="7" t="s">
        <v>8</v>
      </c>
      <c r="D12" s="7"/>
      <c r="E12" s="7"/>
      <c r="F12" s="7"/>
      <c r="G12" s="11">
        <v>24300</v>
      </c>
      <c r="H12" s="11"/>
      <c r="J12" s="7" t="s">
        <v>105</v>
      </c>
      <c r="K12" s="7"/>
      <c r="L12" s="7"/>
      <c r="M12" s="7"/>
      <c r="N12" s="11">
        <v>132.37</v>
      </c>
    </row>
    <row r="13" spans="3:14" ht="12.75" customHeight="1">
      <c r="C13" s="7" t="s">
        <v>7</v>
      </c>
      <c r="D13" s="7"/>
      <c r="E13" s="7"/>
      <c r="F13" s="7"/>
      <c r="G13" s="11">
        <v>10034.23</v>
      </c>
      <c r="H13" s="11"/>
      <c r="J13" s="7" t="s">
        <v>106</v>
      </c>
      <c r="K13" s="7"/>
      <c r="L13" s="7"/>
      <c r="M13" s="7"/>
      <c r="N13" s="11">
        <v>291.21</v>
      </c>
    </row>
    <row r="14" spans="3:14" ht="12.75" customHeight="1">
      <c r="C14" s="7" t="s">
        <v>9</v>
      </c>
      <c r="D14" s="7"/>
      <c r="E14" s="7"/>
      <c r="F14" s="7"/>
      <c r="G14" s="11">
        <v>26355.03</v>
      </c>
      <c r="H14" s="11"/>
      <c r="J14" s="7" t="s">
        <v>107</v>
      </c>
      <c r="K14" s="7"/>
      <c r="L14" s="7"/>
      <c r="M14" s="7"/>
      <c r="N14" s="11">
        <v>130249.38</v>
      </c>
    </row>
    <row r="15" spans="3:14" ht="12.75" customHeight="1">
      <c r="C15" s="7" t="s">
        <v>10</v>
      </c>
      <c r="D15" s="7"/>
      <c r="E15" s="7"/>
      <c r="F15" s="7"/>
      <c r="G15" s="11">
        <v>317491.92</v>
      </c>
      <c r="H15" s="11"/>
      <c r="J15" s="7" t="s">
        <v>108</v>
      </c>
      <c r="K15" s="7"/>
      <c r="L15" s="7"/>
      <c r="M15" s="7"/>
      <c r="N15" s="11">
        <v>75152.92</v>
      </c>
    </row>
    <row r="16" spans="3:14" ht="12.75" customHeight="1">
      <c r="C16" s="7" t="s">
        <v>11</v>
      </c>
      <c r="D16" s="7"/>
      <c r="E16" s="7"/>
      <c r="F16" s="7"/>
      <c r="G16" s="11">
        <v>20303.100000000002</v>
      </c>
      <c r="H16" s="11"/>
      <c r="J16" s="7" t="s">
        <v>109</v>
      </c>
      <c r="K16" s="7"/>
      <c r="L16" s="7"/>
      <c r="M16" s="7"/>
      <c r="N16" s="11">
        <v>310752.37</v>
      </c>
    </row>
    <row r="17" spans="3:14" ht="12.75" customHeight="1">
      <c r="C17" s="7" t="s">
        <v>12</v>
      </c>
      <c r="D17" s="7"/>
      <c r="E17" s="7"/>
      <c r="F17" s="7"/>
      <c r="G17" s="11">
        <v>15399.86</v>
      </c>
      <c r="H17" s="11"/>
      <c r="J17" s="7" t="s">
        <v>67</v>
      </c>
      <c r="K17" s="7"/>
      <c r="L17" s="7"/>
      <c r="M17" s="7"/>
      <c r="N17" s="11">
        <v>1000.65</v>
      </c>
    </row>
    <row r="18" spans="3:14" ht="12.75">
      <c r="C18" s="7" t="s">
        <v>13</v>
      </c>
      <c r="D18" s="7"/>
      <c r="E18" s="7"/>
      <c r="F18" s="7"/>
      <c r="G18" s="11">
        <v>17516.8</v>
      </c>
      <c r="H18" s="11"/>
      <c r="N18" s="12"/>
    </row>
    <row r="19" spans="3:14" ht="12.75" customHeight="1">
      <c r="C19" s="7" t="s">
        <v>14</v>
      </c>
      <c r="D19" s="7"/>
      <c r="E19" s="7"/>
      <c r="F19" s="7"/>
      <c r="G19" s="11">
        <v>161445.61000000002</v>
      </c>
      <c r="H19" s="11"/>
      <c r="N19" s="12"/>
    </row>
    <row r="20" spans="3:14" ht="12.75" customHeight="1">
      <c r="C20" s="7" t="s">
        <v>15</v>
      </c>
      <c r="D20" s="7"/>
      <c r="E20" s="7"/>
      <c r="F20" s="7"/>
      <c r="G20" s="11">
        <v>3750.4500000000003</v>
      </c>
      <c r="H20" s="11"/>
      <c r="N20" s="12"/>
    </row>
    <row r="21" spans="3:14" ht="12.75" customHeight="1">
      <c r="C21" s="7" t="s">
        <v>16</v>
      </c>
      <c r="D21" s="7"/>
      <c r="E21" s="7"/>
      <c r="F21" s="7"/>
      <c r="G21" s="11">
        <v>3965.2200000000003</v>
      </c>
      <c r="H21" s="11"/>
      <c r="N21" s="12"/>
    </row>
    <row r="22" spans="3:14" ht="12.75" customHeight="1">
      <c r="C22" s="7" t="s">
        <v>17</v>
      </c>
      <c r="D22" s="7"/>
      <c r="E22" s="7"/>
      <c r="F22" s="7"/>
      <c r="G22" s="11">
        <v>114566.29000000001</v>
      </c>
      <c r="H22" s="11"/>
      <c r="N22" s="12"/>
    </row>
    <row r="23" spans="3:14" ht="12.75" customHeight="1">
      <c r="C23" s="7" t="s">
        <v>18</v>
      </c>
      <c r="D23" s="7"/>
      <c r="E23" s="7"/>
      <c r="F23" s="7"/>
      <c r="G23" s="11">
        <v>6579.650000000001</v>
      </c>
      <c r="H23" s="11"/>
      <c r="N23" s="12"/>
    </row>
    <row r="24" spans="3:14" ht="12.75" customHeight="1">
      <c r="C24" s="7" t="s">
        <v>19</v>
      </c>
      <c r="D24" s="7"/>
      <c r="E24" s="7"/>
      <c r="F24" s="7"/>
      <c r="G24" s="11">
        <v>3425.58</v>
      </c>
      <c r="H24" s="11"/>
      <c r="N24" s="12"/>
    </row>
    <row r="25" spans="3:14" ht="12.75" customHeight="1">
      <c r="C25" s="7" t="s">
        <v>20</v>
      </c>
      <c r="D25" s="7"/>
      <c r="E25" s="7"/>
      <c r="F25" s="7"/>
      <c r="G25" s="11">
        <v>-9.97</v>
      </c>
      <c r="H25" s="11"/>
      <c r="N25" s="12"/>
    </row>
    <row r="26" spans="3:14" ht="12.75" customHeight="1">
      <c r="C26" s="7" t="s">
        <v>21</v>
      </c>
      <c r="D26" s="7"/>
      <c r="E26" s="7"/>
      <c r="F26" s="7"/>
      <c r="G26" s="11">
        <v>44589.6</v>
      </c>
      <c r="H26" s="11"/>
      <c r="N26" s="12"/>
    </row>
    <row r="27" spans="3:14" ht="12.75" customHeight="1">
      <c r="C27" s="7" t="s">
        <v>22</v>
      </c>
      <c r="D27" s="7"/>
      <c r="E27" s="7"/>
      <c r="F27" s="7"/>
      <c r="G27" s="11">
        <v>1380</v>
      </c>
      <c r="H27" s="11"/>
      <c r="N27" s="12"/>
    </row>
    <row r="28" spans="3:14" ht="12.75">
      <c r="C28" s="7" t="s">
        <v>23</v>
      </c>
      <c r="D28" s="7"/>
      <c r="E28" s="7"/>
      <c r="F28" s="7"/>
      <c r="G28" s="11">
        <v>115063.36</v>
      </c>
      <c r="H28" s="11"/>
      <c r="N28" s="12"/>
    </row>
    <row r="29" spans="3:14" ht="12.75" customHeight="1">
      <c r="C29" s="7" t="s">
        <v>24</v>
      </c>
      <c r="D29" s="7"/>
      <c r="E29" s="7"/>
      <c r="F29" s="7"/>
      <c r="G29" s="11">
        <v>57549.81</v>
      </c>
      <c r="H29" s="11"/>
      <c r="N29" s="12"/>
    </row>
    <row r="30" spans="3:14" ht="12.75" customHeight="1">
      <c r="C30" s="7" t="s">
        <v>25</v>
      </c>
      <c r="D30" s="7"/>
      <c r="E30" s="7"/>
      <c r="F30" s="7"/>
      <c r="G30" s="11">
        <v>80624.24</v>
      </c>
      <c r="H30" s="11"/>
      <c r="N30" s="12"/>
    </row>
    <row r="31" spans="3:14" ht="12.75" customHeight="1">
      <c r="C31" s="7" t="s">
        <v>26</v>
      </c>
      <c r="D31" s="7"/>
      <c r="E31" s="7"/>
      <c r="F31" s="7"/>
      <c r="G31" s="11">
        <v>19774.170000000002</v>
      </c>
      <c r="H31" s="11"/>
      <c r="N31" s="12"/>
    </row>
    <row r="32" spans="3:14" ht="12.75">
      <c r="C32" s="7" t="s">
        <v>27</v>
      </c>
      <c r="D32" s="7"/>
      <c r="E32" s="7"/>
      <c r="F32" s="7"/>
      <c r="G32" s="11">
        <v>2155.5</v>
      </c>
      <c r="H32" s="11"/>
      <c r="N32" s="12"/>
    </row>
    <row r="33" spans="3:14" ht="12.75" customHeight="1">
      <c r="C33" s="7" t="s">
        <v>28</v>
      </c>
      <c r="D33" s="7"/>
      <c r="E33" s="7"/>
      <c r="F33" s="7"/>
      <c r="G33" s="11">
        <v>12295.130000000001</v>
      </c>
      <c r="H33" s="11"/>
      <c r="N33" s="12"/>
    </row>
    <row r="34" spans="3:14" ht="12.75" customHeight="1">
      <c r="C34" s="7" t="s">
        <v>29</v>
      </c>
      <c r="D34" s="7"/>
      <c r="E34" s="7"/>
      <c r="F34" s="7"/>
      <c r="G34" s="11">
        <v>2031.27</v>
      </c>
      <c r="H34" s="11"/>
      <c r="N34" s="12"/>
    </row>
    <row r="35" spans="3:14" ht="12.75" customHeight="1">
      <c r="C35" s="7" t="s">
        <v>30</v>
      </c>
      <c r="D35" s="7"/>
      <c r="E35" s="7"/>
      <c r="F35" s="7"/>
      <c r="G35" s="11">
        <v>1978066.99</v>
      </c>
      <c r="H35" s="11"/>
      <c r="N35" s="12"/>
    </row>
    <row r="36" spans="3:14" ht="12.75" customHeight="1">
      <c r="C36" s="7" t="s">
        <v>31</v>
      </c>
      <c r="D36" s="7"/>
      <c r="E36" s="7"/>
      <c r="F36" s="7"/>
      <c r="G36" s="11">
        <v>2365460.48</v>
      </c>
      <c r="H36" s="11"/>
      <c r="N36" s="12"/>
    </row>
    <row r="37" spans="3:14" ht="12.75" customHeight="1">
      <c r="C37" s="7" t="s">
        <v>32</v>
      </c>
      <c r="D37" s="7"/>
      <c r="E37" s="7"/>
      <c r="F37" s="7"/>
      <c r="G37" s="11">
        <v>26578.04</v>
      </c>
      <c r="H37" s="11"/>
      <c r="N37" s="12"/>
    </row>
    <row r="38" spans="3:14" ht="12.75" customHeight="1">
      <c r="C38" s="7" t="s">
        <v>33</v>
      </c>
      <c r="D38" s="7"/>
      <c r="E38" s="7"/>
      <c r="F38" s="7"/>
      <c r="G38" s="11">
        <v>280867.63</v>
      </c>
      <c r="H38" s="11"/>
      <c r="N38" s="12"/>
    </row>
    <row r="39" spans="3:14" ht="12.75" customHeight="1">
      <c r="C39" s="7" t="s">
        <v>34</v>
      </c>
      <c r="D39" s="7"/>
      <c r="E39" s="7"/>
      <c r="F39" s="7"/>
      <c r="G39" s="11">
        <v>5450.7</v>
      </c>
      <c r="H39" s="11"/>
      <c r="N39" s="12"/>
    </row>
    <row r="40" spans="3:14" ht="12.75" customHeight="1">
      <c r="C40" s="7" t="s">
        <v>35</v>
      </c>
      <c r="D40" s="7"/>
      <c r="E40" s="7"/>
      <c r="F40" s="7"/>
      <c r="G40" s="11">
        <v>11740</v>
      </c>
      <c r="H40" s="11"/>
      <c r="N40" s="12"/>
    </row>
    <row r="41" spans="7:14" ht="12.75" customHeight="1">
      <c r="G41" s="12"/>
      <c r="H41" s="12"/>
      <c r="N41" s="12"/>
    </row>
    <row r="42" spans="4:14" ht="12.75">
      <c r="D42" s="10" t="s">
        <v>36</v>
      </c>
      <c r="E42" s="10"/>
      <c r="F42" s="10"/>
      <c r="G42" s="13">
        <f>SUM(G8:G41)</f>
        <v>6349013.31</v>
      </c>
      <c r="H42" s="21"/>
      <c r="K42" s="10" t="s">
        <v>36</v>
      </c>
      <c r="L42" s="10"/>
      <c r="M42" s="10"/>
      <c r="N42" s="13">
        <f>SUM(N8:N41)</f>
        <v>523104.67000000004</v>
      </c>
    </row>
    <row r="43" spans="2:14" ht="12.75" customHeight="1">
      <c r="B43" s="9" t="s">
        <v>37</v>
      </c>
      <c r="C43" s="9"/>
      <c r="D43" s="9"/>
      <c r="E43" s="9"/>
      <c r="F43" s="9"/>
      <c r="G43" s="12"/>
      <c r="H43" s="12"/>
      <c r="I43" s="9" t="s">
        <v>37</v>
      </c>
      <c r="J43" s="9"/>
      <c r="K43" s="9"/>
      <c r="L43" s="9"/>
      <c r="M43" s="9"/>
      <c r="N43" s="12"/>
    </row>
    <row r="44" spans="3:14" ht="12.75" customHeight="1">
      <c r="C44" s="7" t="s">
        <v>38</v>
      </c>
      <c r="D44" s="7"/>
      <c r="E44" s="7"/>
      <c r="F44" s="7"/>
      <c r="G44" s="11">
        <v>4014.4500000000003</v>
      </c>
      <c r="H44" s="11"/>
      <c r="J44" s="7" t="s">
        <v>40</v>
      </c>
      <c r="K44" s="7"/>
      <c r="L44" s="7"/>
      <c r="M44" s="7"/>
      <c r="N44" s="11">
        <v>370073.01</v>
      </c>
    </row>
    <row r="45" spans="3:14" ht="12.75" customHeight="1">
      <c r="C45" s="7" t="s">
        <v>39</v>
      </c>
      <c r="D45" s="7"/>
      <c r="E45" s="7"/>
      <c r="F45" s="7"/>
      <c r="G45" s="11">
        <v>1109.34</v>
      </c>
      <c r="H45" s="11"/>
      <c r="J45" s="7" t="s">
        <v>42</v>
      </c>
      <c r="K45" s="7"/>
      <c r="L45" s="7"/>
      <c r="M45" s="7"/>
      <c r="N45" s="11">
        <v>26303.41</v>
      </c>
    </row>
    <row r="46" spans="3:14" ht="12.75">
      <c r="C46" s="7" t="s">
        <v>40</v>
      </c>
      <c r="D46" s="7"/>
      <c r="E46" s="7"/>
      <c r="F46" s="7"/>
      <c r="G46" s="11">
        <v>3732659.22</v>
      </c>
      <c r="H46" s="11"/>
      <c r="J46" s="7" t="s">
        <v>43</v>
      </c>
      <c r="K46" s="7"/>
      <c r="L46" s="7"/>
      <c r="M46" s="7"/>
      <c r="N46" s="11">
        <v>853.33</v>
      </c>
    </row>
    <row r="47" spans="3:14" ht="12.75">
      <c r="C47" s="7" t="s">
        <v>41</v>
      </c>
      <c r="D47" s="7"/>
      <c r="E47" s="7"/>
      <c r="F47" s="7"/>
      <c r="G47" s="11">
        <v>4355.33</v>
      </c>
      <c r="H47" s="11"/>
      <c r="J47" s="7" t="s">
        <v>44</v>
      </c>
      <c r="K47" s="7"/>
      <c r="L47" s="7"/>
      <c r="M47" s="7"/>
      <c r="N47" s="11">
        <v>488</v>
      </c>
    </row>
    <row r="48" spans="3:14" ht="12.75" customHeight="1">
      <c r="C48" s="7" t="s">
        <v>42</v>
      </c>
      <c r="D48" s="7"/>
      <c r="E48" s="7"/>
      <c r="F48" s="7"/>
      <c r="G48" s="11">
        <v>270927.69</v>
      </c>
      <c r="H48" s="11"/>
      <c r="J48" s="7" t="s">
        <v>110</v>
      </c>
      <c r="K48" s="7"/>
      <c r="L48" s="7"/>
      <c r="M48" s="7"/>
      <c r="N48" s="11">
        <v>24758.25</v>
      </c>
    </row>
    <row r="49" spans="3:14" ht="12.75" customHeight="1">
      <c r="C49" s="7" t="s">
        <v>43</v>
      </c>
      <c r="D49" s="7"/>
      <c r="E49" s="7"/>
      <c r="F49" s="7"/>
      <c r="G49" s="11">
        <v>37762.06</v>
      </c>
      <c r="H49" s="11"/>
      <c r="J49" s="7" t="s">
        <v>111</v>
      </c>
      <c r="K49" s="7"/>
      <c r="L49" s="7"/>
      <c r="M49" s="7"/>
      <c r="N49" s="11">
        <v>5076.54</v>
      </c>
    </row>
    <row r="50" spans="3:14" ht="12.75" customHeight="1">
      <c r="C50" s="7" t="s">
        <v>44</v>
      </c>
      <c r="D50" s="7"/>
      <c r="E50" s="7"/>
      <c r="F50" s="7"/>
      <c r="G50" s="11">
        <v>118258.01000000001</v>
      </c>
      <c r="H50" s="11"/>
      <c r="J50" s="7" t="s">
        <v>48</v>
      </c>
      <c r="K50" s="7"/>
      <c r="L50" s="7"/>
      <c r="M50" s="7"/>
      <c r="N50" s="11">
        <v>6994.02</v>
      </c>
    </row>
    <row r="51" spans="3:14" ht="12.75" customHeight="1">
      <c r="C51" s="7" t="s">
        <v>45</v>
      </c>
      <c r="D51" s="7"/>
      <c r="E51" s="7"/>
      <c r="F51" s="7"/>
      <c r="G51" s="11">
        <v>92555.87</v>
      </c>
      <c r="H51" s="11"/>
      <c r="J51" s="7" t="s">
        <v>112</v>
      </c>
      <c r="K51" s="7"/>
      <c r="L51" s="7"/>
      <c r="M51" s="7"/>
      <c r="N51" s="11">
        <v>76.10000000000001</v>
      </c>
    </row>
    <row r="52" spans="3:14" ht="12.75" customHeight="1">
      <c r="C52" s="7" t="s">
        <v>46</v>
      </c>
      <c r="D52" s="7"/>
      <c r="E52" s="7"/>
      <c r="F52" s="7"/>
      <c r="G52" s="11">
        <v>14533.35</v>
      </c>
      <c r="H52" s="11"/>
      <c r="J52" s="7" t="s">
        <v>49</v>
      </c>
      <c r="K52" s="7"/>
      <c r="L52" s="7"/>
      <c r="M52" s="7"/>
      <c r="N52" s="11">
        <v>1603.29</v>
      </c>
    </row>
    <row r="53" spans="3:14" ht="12.75">
      <c r="C53" s="7" t="s">
        <v>47</v>
      </c>
      <c r="D53" s="7"/>
      <c r="E53" s="7"/>
      <c r="F53" s="7"/>
      <c r="G53" s="11">
        <v>184956.32</v>
      </c>
      <c r="H53" s="11"/>
      <c r="J53" s="7" t="s">
        <v>50</v>
      </c>
      <c r="K53" s="7"/>
      <c r="L53" s="7"/>
      <c r="M53" s="7"/>
      <c r="N53" s="11">
        <v>275.34000000000003</v>
      </c>
    </row>
    <row r="54" spans="3:14" ht="12.75" customHeight="1">
      <c r="C54" s="7" t="s">
        <v>48</v>
      </c>
      <c r="D54" s="7"/>
      <c r="E54" s="7"/>
      <c r="F54" s="7"/>
      <c r="G54" s="11">
        <v>14171.4</v>
      </c>
      <c r="H54" s="11"/>
      <c r="J54" s="7" t="s">
        <v>53</v>
      </c>
      <c r="K54" s="7"/>
      <c r="L54" s="7"/>
      <c r="M54" s="7"/>
      <c r="N54" s="11">
        <v>9978.45</v>
      </c>
    </row>
    <row r="55" spans="3:14" ht="12.75">
      <c r="C55" s="7" t="s">
        <v>49</v>
      </c>
      <c r="D55" s="7"/>
      <c r="E55" s="7"/>
      <c r="F55" s="7"/>
      <c r="G55" s="11">
        <v>6570.400000000001</v>
      </c>
      <c r="H55" s="11"/>
      <c r="J55" s="7" t="s">
        <v>54</v>
      </c>
      <c r="K55" s="7"/>
      <c r="L55" s="7"/>
      <c r="M55" s="7"/>
      <c r="N55" s="11">
        <v>799.84</v>
      </c>
    </row>
    <row r="56" spans="3:14" ht="12.75" customHeight="1">
      <c r="C56" s="7" t="s">
        <v>50</v>
      </c>
      <c r="D56" s="7"/>
      <c r="E56" s="7"/>
      <c r="F56" s="7"/>
      <c r="G56" s="11">
        <v>18767.87</v>
      </c>
      <c r="H56" s="11"/>
      <c r="J56" s="7" t="s">
        <v>55</v>
      </c>
      <c r="K56" s="7"/>
      <c r="L56" s="7"/>
      <c r="M56" s="7"/>
      <c r="N56" s="11">
        <v>5417.28</v>
      </c>
    </row>
    <row r="57" spans="3:14" ht="12.75">
      <c r="C57" s="7" t="s">
        <v>51</v>
      </c>
      <c r="D57" s="7"/>
      <c r="E57" s="7"/>
      <c r="F57" s="7"/>
      <c r="G57" s="11">
        <v>270.96</v>
      </c>
      <c r="H57" s="11"/>
      <c r="J57" s="7" t="s">
        <v>57</v>
      </c>
      <c r="K57" s="7"/>
      <c r="L57" s="7"/>
      <c r="M57" s="7"/>
      <c r="N57" s="11">
        <v>564.2</v>
      </c>
    </row>
    <row r="58" spans="3:14" ht="12.75">
      <c r="C58" s="7" t="s">
        <v>52</v>
      </c>
      <c r="D58" s="7"/>
      <c r="E58" s="7"/>
      <c r="F58" s="7"/>
      <c r="G58" s="11">
        <v>2382.37</v>
      </c>
      <c r="H58" s="11"/>
      <c r="J58" s="7" t="s">
        <v>58</v>
      </c>
      <c r="K58" s="7"/>
      <c r="L58" s="7"/>
      <c r="M58" s="7"/>
      <c r="N58" s="11">
        <v>6803.4800000000005</v>
      </c>
    </row>
    <row r="59" spans="3:14" ht="12.75" customHeight="1">
      <c r="C59" s="7" t="s">
        <v>53</v>
      </c>
      <c r="D59" s="7"/>
      <c r="E59" s="7"/>
      <c r="F59" s="7"/>
      <c r="G59" s="11">
        <v>24276.75</v>
      </c>
      <c r="H59" s="11"/>
      <c r="J59" s="7" t="s">
        <v>59</v>
      </c>
      <c r="K59" s="7"/>
      <c r="L59" s="7"/>
      <c r="M59" s="7"/>
      <c r="N59" s="11">
        <v>100</v>
      </c>
    </row>
    <row r="60" spans="3:14" ht="12.75">
      <c r="C60" s="7" t="s">
        <v>54</v>
      </c>
      <c r="D60" s="7"/>
      <c r="E60" s="7"/>
      <c r="F60" s="7"/>
      <c r="G60" s="11">
        <v>923.01</v>
      </c>
      <c r="H60" s="11"/>
      <c r="J60" s="7" t="s">
        <v>64</v>
      </c>
      <c r="K60" s="7"/>
      <c r="L60" s="7"/>
      <c r="M60" s="7"/>
      <c r="N60" s="11">
        <v>1118.2</v>
      </c>
    </row>
    <row r="61" spans="3:14" ht="12.75">
      <c r="C61" s="7" t="s">
        <v>55</v>
      </c>
      <c r="D61" s="7"/>
      <c r="E61" s="7"/>
      <c r="F61" s="7"/>
      <c r="G61" s="11">
        <v>353.27</v>
      </c>
      <c r="H61" s="11"/>
      <c r="J61" s="7" t="s">
        <v>66</v>
      </c>
      <c r="K61" s="7"/>
      <c r="L61" s="7"/>
      <c r="M61" s="7"/>
      <c r="N61" s="11">
        <v>907.28</v>
      </c>
    </row>
    <row r="62" spans="3:14" ht="12.75">
      <c r="C62" s="7" t="s">
        <v>56</v>
      </c>
      <c r="D62" s="7"/>
      <c r="E62" s="7"/>
      <c r="F62" s="7"/>
      <c r="G62" s="11">
        <v>756.13</v>
      </c>
      <c r="H62" s="11"/>
      <c r="J62" s="7" t="s">
        <v>68</v>
      </c>
      <c r="K62" s="7"/>
      <c r="L62" s="7"/>
      <c r="M62" s="7"/>
      <c r="N62" s="11">
        <v>41787.82</v>
      </c>
    </row>
    <row r="63" spans="3:14" ht="12.75">
      <c r="C63" s="7" t="s">
        <v>57</v>
      </c>
      <c r="D63" s="7"/>
      <c r="E63" s="7"/>
      <c r="F63" s="7"/>
      <c r="G63" s="11">
        <v>25746.690000000002</v>
      </c>
      <c r="H63" s="11"/>
      <c r="J63" s="7" t="s">
        <v>69</v>
      </c>
      <c r="K63" s="7"/>
      <c r="L63" s="7"/>
      <c r="M63" s="7"/>
      <c r="N63" s="11">
        <v>1855.31</v>
      </c>
    </row>
    <row r="64" spans="3:14" ht="12.75">
      <c r="C64" s="7" t="s">
        <v>58</v>
      </c>
      <c r="D64" s="7"/>
      <c r="E64" s="7"/>
      <c r="F64" s="7"/>
      <c r="G64" s="11">
        <v>578.03</v>
      </c>
      <c r="H64" s="11"/>
      <c r="J64" s="7" t="s">
        <v>72</v>
      </c>
      <c r="K64" s="7"/>
      <c r="L64" s="7"/>
      <c r="M64" s="7"/>
      <c r="N64" s="11">
        <v>36.42</v>
      </c>
    </row>
    <row r="65" spans="3:14" ht="12.75">
      <c r="C65" s="7" t="s">
        <v>59</v>
      </c>
      <c r="D65" s="7"/>
      <c r="E65" s="7"/>
      <c r="F65" s="7"/>
      <c r="G65" s="11">
        <v>2736.16</v>
      </c>
      <c r="H65" s="11"/>
      <c r="J65" s="7" t="s">
        <v>73</v>
      </c>
      <c r="K65" s="7"/>
      <c r="L65" s="7"/>
      <c r="M65" s="7"/>
      <c r="N65" s="11">
        <v>3514.81</v>
      </c>
    </row>
    <row r="66" spans="3:14" ht="12.75">
      <c r="C66" s="7" t="s">
        <v>60</v>
      </c>
      <c r="D66" s="7"/>
      <c r="E66" s="7"/>
      <c r="F66" s="7"/>
      <c r="G66" s="11">
        <v>95</v>
      </c>
      <c r="H66" s="11"/>
      <c r="J66" s="7" t="s">
        <v>113</v>
      </c>
      <c r="K66" s="7"/>
      <c r="L66" s="7"/>
      <c r="M66" s="7"/>
      <c r="N66" s="11">
        <v>7200</v>
      </c>
    </row>
    <row r="67" spans="3:14" ht="12.75">
      <c r="C67" s="7" t="s">
        <v>61</v>
      </c>
      <c r="D67" s="7"/>
      <c r="E67" s="7"/>
      <c r="F67" s="7"/>
      <c r="G67" s="11">
        <v>1735.46</v>
      </c>
      <c r="H67" s="11"/>
      <c r="J67" s="7" t="s">
        <v>75</v>
      </c>
      <c r="K67" s="7"/>
      <c r="L67" s="7"/>
      <c r="M67" s="7"/>
      <c r="N67" s="11">
        <v>1295.73</v>
      </c>
    </row>
    <row r="68" spans="3:14" ht="12.75">
      <c r="C68" s="7" t="s">
        <v>62</v>
      </c>
      <c r="D68" s="7"/>
      <c r="E68" s="7"/>
      <c r="F68" s="7"/>
      <c r="G68" s="11">
        <v>70753.47</v>
      </c>
      <c r="H68" s="11"/>
      <c r="J68" s="7" t="s">
        <v>114</v>
      </c>
      <c r="K68" s="7"/>
      <c r="L68" s="7"/>
      <c r="M68" s="7"/>
      <c r="N68" s="11">
        <v>45453.05</v>
      </c>
    </row>
    <row r="69" spans="3:14" ht="12.75">
      <c r="C69" s="7" t="s">
        <v>63</v>
      </c>
      <c r="D69" s="7"/>
      <c r="E69" s="7"/>
      <c r="F69" s="7"/>
      <c r="G69" s="11">
        <v>3573.4300000000003</v>
      </c>
      <c r="H69" s="11"/>
      <c r="J69" s="7" t="s">
        <v>112</v>
      </c>
      <c r="K69" s="7"/>
      <c r="L69" s="7"/>
      <c r="M69" s="7"/>
      <c r="N69" s="11">
        <v>27502.65</v>
      </c>
    </row>
    <row r="70" spans="3:14" ht="12.75">
      <c r="C70" s="7" t="s">
        <v>64</v>
      </c>
      <c r="D70" s="7"/>
      <c r="E70" s="7"/>
      <c r="F70" s="7"/>
      <c r="G70" s="11">
        <v>9188.1</v>
      </c>
      <c r="H70" s="11"/>
      <c r="N70" s="12"/>
    </row>
    <row r="71" spans="3:14" ht="12.75">
      <c r="C71" s="7" t="s">
        <v>65</v>
      </c>
      <c r="D71" s="7"/>
      <c r="E71" s="7"/>
      <c r="F71" s="7"/>
      <c r="G71" s="11">
        <v>44756.6</v>
      </c>
      <c r="H71" s="11"/>
      <c r="N71" s="12"/>
    </row>
    <row r="72" spans="3:14" ht="12.75">
      <c r="C72" s="7" t="s">
        <v>66</v>
      </c>
      <c r="D72" s="7"/>
      <c r="E72" s="7"/>
      <c r="F72" s="7"/>
      <c r="G72" s="11">
        <v>9242.16</v>
      </c>
      <c r="H72" s="11"/>
      <c r="N72" s="12"/>
    </row>
    <row r="73" spans="3:14" ht="12.75">
      <c r="C73" s="7" t="s">
        <v>67</v>
      </c>
      <c r="D73" s="7"/>
      <c r="E73" s="7"/>
      <c r="F73" s="7"/>
      <c r="G73" s="11">
        <v>-16</v>
      </c>
      <c r="H73" s="11"/>
      <c r="N73" s="12"/>
    </row>
    <row r="74" spans="3:14" ht="12.75">
      <c r="C74" s="7" t="s">
        <v>68</v>
      </c>
      <c r="D74" s="7"/>
      <c r="E74" s="7"/>
      <c r="F74" s="7"/>
      <c r="G74" s="11">
        <v>480749.07</v>
      </c>
      <c r="H74" s="11"/>
      <c r="N74" s="12"/>
    </row>
    <row r="75" spans="3:14" ht="12.75">
      <c r="C75" s="7" t="s">
        <v>69</v>
      </c>
      <c r="D75" s="7"/>
      <c r="E75" s="7"/>
      <c r="F75" s="7"/>
      <c r="G75" s="11">
        <v>82074.17</v>
      </c>
      <c r="H75" s="11"/>
      <c r="N75" s="12"/>
    </row>
    <row r="76" spans="3:14" ht="12.75">
      <c r="C76" s="7" t="s">
        <v>70</v>
      </c>
      <c r="D76" s="7"/>
      <c r="E76" s="7"/>
      <c r="F76" s="7"/>
      <c r="G76" s="11">
        <v>2360</v>
      </c>
      <c r="H76" s="11"/>
      <c r="N76" s="12"/>
    </row>
    <row r="77" spans="3:14" ht="12.75">
      <c r="C77" s="7" t="s">
        <v>71</v>
      </c>
      <c r="D77" s="7"/>
      <c r="E77" s="7"/>
      <c r="F77" s="7"/>
      <c r="G77" s="11">
        <v>358.51</v>
      </c>
      <c r="H77" s="11"/>
      <c r="N77" s="12"/>
    </row>
    <row r="78" spans="3:14" ht="12.75">
      <c r="C78" s="7" t="s">
        <v>72</v>
      </c>
      <c r="D78" s="7"/>
      <c r="E78" s="7"/>
      <c r="F78" s="7"/>
      <c r="G78" s="11">
        <v>101685.24</v>
      </c>
      <c r="H78" s="11"/>
      <c r="N78" s="12"/>
    </row>
    <row r="79" spans="3:14" ht="12.75">
      <c r="C79" s="7" t="s">
        <v>73</v>
      </c>
      <c r="D79" s="7"/>
      <c r="E79" s="7"/>
      <c r="F79" s="7"/>
      <c r="G79" s="11">
        <v>43260.72</v>
      </c>
      <c r="H79" s="11"/>
      <c r="N79" s="12"/>
    </row>
    <row r="80" spans="3:14" ht="12.75">
      <c r="C80" s="7" t="s">
        <v>74</v>
      </c>
      <c r="D80" s="7"/>
      <c r="E80" s="7"/>
      <c r="F80" s="7"/>
      <c r="G80" s="11">
        <v>3961.82</v>
      </c>
      <c r="H80" s="11"/>
      <c r="N80" s="12"/>
    </row>
    <row r="81" spans="3:14" ht="12.75">
      <c r="C81" s="7" t="s">
        <v>75</v>
      </c>
      <c r="D81" s="7"/>
      <c r="E81" s="7"/>
      <c r="F81" s="7"/>
      <c r="G81" s="11">
        <v>19503.09</v>
      </c>
      <c r="H81" s="11"/>
      <c r="N81" s="12"/>
    </row>
    <row r="82" spans="3:14" ht="12.75">
      <c r="C82" s="7" t="s">
        <v>76</v>
      </c>
      <c r="D82" s="7"/>
      <c r="E82" s="7"/>
      <c r="F82" s="7"/>
      <c r="G82" s="11">
        <v>28608.48</v>
      </c>
      <c r="H82" s="11"/>
      <c r="N82" s="12"/>
    </row>
    <row r="83" spans="3:14" ht="12.75">
      <c r="C83" s="7" t="s">
        <v>77</v>
      </c>
      <c r="D83" s="7"/>
      <c r="E83" s="7"/>
      <c r="F83" s="7"/>
      <c r="G83" s="11">
        <v>14366.61</v>
      </c>
      <c r="H83" s="11"/>
      <c r="N83" s="12"/>
    </row>
    <row r="84" spans="3:14" ht="12.75">
      <c r="C84" s="7" t="s">
        <v>78</v>
      </c>
      <c r="D84" s="7"/>
      <c r="E84" s="7"/>
      <c r="F84" s="7"/>
      <c r="G84" s="11">
        <v>12770.84</v>
      </c>
      <c r="H84" s="11"/>
      <c r="N84" s="12"/>
    </row>
    <row r="85" spans="3:14" ht="12.75">
      <c r="C85" s="7" t="s">
        <v>79</v>
      </c>
      <c r="D85" s="7"/>
      <c r="E85" s="7"/>
      <c r="F85" s="7"/>
      <c r="G85" s="11">
        <v>6067.24</v>
      </c>
      <c r="H85" s="11"/>
      <c r="N85" s="12"/>
    </row>
    <row r="86" spans="3:14" ht="12.75">
      <c r="C86" s="7" t="s">
        <v>80</v>
      </c>
      <c r="D86" s="7"/>
      <c r="E86" s="7"/>
      <c r="F86" s="7"/>
      <c r="G86" s="11">
        <v>26917.07</v>
      </c>
      <c r="H86" s="11"/>
      <c r="N86" s="12"/>
    </row>
    <row r="87" spans="3:14" ht="12.75">
      <c r="C87" s="7" t="s">
        <v>81</v>
      </c>
      <c r="D87" s="7"/>
      <c r="E87" s="7"/>
      <c r="F87" s="7"/>
      <c r="G87" s="11">
        <v>750.92</v>
      </c>
      <c r="H87" s="11"/>
      <c r="N87" s="12"/>
    </row>
    <row r="88" spans="3:14" ht="12.75">
      <c r="C88" s="7" t="s">
        <v>82</v>
      </c>
      <c r="D88" s="7"/>
      <c r="E88" s="7"/>
      <c r="F88" s="7"/>
      <c r="G88" s="11">
        <v>5893.85</v>
      </c>
      <c r="H88" s="11"/>
      <c r="N88" s="12"/>
    </row>
    <row r="89" spans="3:14" ht="12.75">
      <c r="C89" s="7" t="s">
        <v>83</v>
      </c>
      <c r="D89" s="7"/>
      <c r="E89" s="7"/>
      <c r="F89" s="7"/>
      <c r="G89" s="11">
        <v>8871.300000000001</v>
      </c>
      <c r="H89" s="11"/>
      <c r="N89" s="12"/>
    </row>
    <row r="90" spans="3:14" ht="12.75">
      <c r="C90" s="7" t="s">
        <v>84</v>
      </c>
      <c r="D90" s="7"/>
      <c r="E90" s="7"/>
      <c r="F90" s="7"/>
      <c r="G90" s="11">
        <v>76756</v>
      </c>
      <c r="H90" s="11"/>
      <c r="N90" s="12"/>
    </row>
    <row r="91" spans="3:14" ht="12.75">
      <c r="C91" s="7" t="s">
        <v>85</v>
      </c>
      <c r="D91" s="7"/>
      <c r="E91" s="7"/>
      <c r="F91" s="7"/>
      <c r="G91" s="11">
        <v>45187.63</v>
      </c>
      <c r="H91" s="11"/>
      <c r="N91" s="12"/>
    </row>
    <row r="92" spans="7:14" ht="12.75">
      <c r="G92" s="12"/>
      <c r="H92" s="12"/>
      <c r="N92" s="12"/>
    </row>
    <row r="93" spans="4:14" ht="12.75">
      <c r="D93" s="10" t="s">
        <v>86</v>
      </c>
      <c r="E93" s="10"/>
      <c r="F93" s="10"/>
      <c r="G93" s="13">
        <f>SUM(G44:G92)</f>
        <v>5658135.460000001</v>
      </c>
      <c r="H93" s="21"/>
      <c r="K93" s="10" t="s">
        <v>86</v>
      </c>
      <c r="L93" s="10"/>
      <c r="M93" s="10"/>
      <c r="N93" s="13">
        <f>SUM(N44:N92)</f>
        <v>590835.81</v>
      </c>
    </row>
    <row r="94" spans="2:14" ht="12.75">
      <c r="B94" s="9" t="s">
        <v>115</v>
      </c>
      <c r="C94" s="9"/>
      <c r="D94" s="9"/>
      <c r="E94" s="9"/>
      <c r="F94" s="9"/>
      <c r="G94" s="12"/>
      <c r="H94" s="12"/>
      <c r="I94" s="9" t="s">
        <v>115</v>
      </c>
      <c r="J94" s="9"/>
      <c r="K94" s="9"/>
      <c r="L94" s="9"/>
      <c r="M94" s="9"/>
      <c r="N94" s="12"/>
    </row>
    <row r="95" spans="3:14" ht="12.75">
      <c r="C95" s="7" t="s">
        <v>40</v>
      </c>
      <c r="D95" s="7"/>
      <c r="E95" s="7"/>
      <c r="F95" s="7"/>
      <c r="G95" s="11">
        <v>453129.24</v>
      </c>
      <c r="H95" s="11"/>
      <c r="J95" s="7" t="s">
        <v>48</v>
      </c>
      <c r="K95" s="7"/>
      <c r="L95" s="7"/>
      <c r="M95" s="7"/>
      <c r="N95" s="11">
        <v>2495.09</v>
      </c>
    </row>
    <row r="96" spans="3:14" ht="12.75">
      <c r="C96" s="7" t="s">
        <v>42</v>
      </c>
      <c r="D96" s="7"/>
      <c r="E96" s="7"/>
      <c r="F96" s="7"/>
      <c r="G96" s="11">
        <v>32067.89</v>
      </c>
      <c r="H96" s="11"/>
      <c r="J96" s="7" t="s">
        <v>65</v>
      </c>
      <c r="K96" s="7"/>
      <c r="L96" s="7"/>
      <c r="M96" s="7"/>
      <c r="N96" s="11">
        <v>5203.8</v>
      </c>
    </row>
    <row r="97" spans="3:14" ht="12.75">
      <c r="C97" s="7" t="s">
        <v>43</v>
      </c>
      <c r="D97" s="7"/>
      <c r="E97" s="7"/>
      <c r="F97" s="7"/>
      <c r="G97" s="11">
        <v>2292.56</v>
      </c>
      <c r="H97" s="11"/>
      <c r="J97" s="7" t="s">
        <v>93</v>
      </c>
      <c r="K97" s="7"/>
      <c r="L97" s="7"/>
      <c r="M97" s="7"/>
      <c r="N97" s="11">
        <v>11994.48</v>
      </c>
    </row>
    <row r="98" spans="3:14" ht="12.75">
      <c r="C98" s="7" t="s">
        <v>87</v>
      </c>
      <c r="D98" s="7"/>
      <c r="E98" s="7"/>
      <c r="F98" s="7"/>
      <c r="G98" s="11">
        <v>2394.84</v>
      </c>
      <c r="H98" s="11"/>
      <c r="N98" s="12"/>
    </row>
    <row r="99" spans="3:14" ht="12.75">
      <c r="C99" s="7" t="s">
        <v>45</v>
      </c>
      <c r="D99" s="7"/>
      <c r="E99" s="7"/>
      <c r="F99" s="7"/>
      <c r="G99" s="11">
        <v>31698.77</v>
      </c>
      <c r="H99" s="11"/>
      <c r="N99" s="12"/>
    </row>
    <row r="100" spans="3:14" ht="12.75">
      <c r="C100" s="7" t="s">
        <v>88</v>
      </c>
      <c r="D100" s="7"/>
      <c r="E100" s="7"/>
      <c r="F100" s="7"/>
      <c r="G100" s="11">
        <v>9708.76</v>
      </c>
      <c r="H100" s="11"/>
      <c r="N100" s="12"/>
    </row>
    <row r="101" spans="3:14" ht="12.75">
      <c r="C101" s="7" t="s">
        <v>89</v>
      </c>
      <c r="D101" s="7"/>
      <c r="E101" s="7"/>
      <c r="F101" s="7"/>
      <c r="G101" s="11">
        <v>779.2</v>
      </c>
      <c r="H101" s="11"/>
      <c r="N101" s="12"/>
    </row>
    <row r="102" spans="3:14" ht="12.75">
      <c r="C102" s="7" t="s">
        <v>48</v>
      </c>
      <c r="D102" s="7"/>
      <c r="E102" s="7"/>
      <c r="F102" s="7"/>
      <c r="G102" s="11">
        <v>285.22</v>
      </c>
      <c r="H102" s="11"/>
      <c r="N102" s="12"/>
    </row>
    <row r="103" spans="3:14" ht="12.75">
      <c r="C103" s="7" t="s">
        <v>90</v>
      </c>
      <c r="D103" s="7"/>
      <c r="E103" s="7"/>
      <c r="F103" s="7"/>
      <c r="G103" s="11">
        <v>2517.67</v>
      </c>
      <c r="H103" s="11"/>
      <c r="N103" s="12"/>
    </row>
    <row r="104" spans="3:14" ht="12.75">
      <c r="C104" s="7" t="s">
        <v>50</v>
      </c>
      <c r="D104" s="7"/>
      <c r="E104" s="7"/>
      <c r="F104" s="7"/>
      <c r="G104" s="11">
        <v>915.09</v>
      </c>
      <c r="H104" s="11"/>
      <c r="N104" s="12"/>
    </row>
    <row r="105" spans="3:14" ht="12.75">
      <c r="C105" s="7" t="s">
        <v>53</v>
      </c>
      <c r="D105" s="7"/>
      <c r="E105" s="7"/>
      <c r="F105" s="7"/>
      <c r="G105" s="11">
        <v>3607.88</v>
      </c>
      <c r="H105" s="11"/>
      <c r="N105" s="12"/>
    </row>
    <row r="106" spans="3:14" ht="12.75">
      <c r="C106" s="7" t="s">
        <v>54</v>
      </c>
      <c r="D106" s="7"/>
      <c r="E106" s="7"/>
      <c r="F106" s="7"/>
      <c r="G106" s="11">
        <v>140</v>
      </c>
      <c r="H106" s="11"/>
      <c r="N106" s="12"/>
    </row>
    <row r="107" spans="3:14" ht="12.75">
      <c r="C107" s="7" t="s">
        <v>55</v>
      </c>
      <c r="D107" s="7"/>
      <c r="E107" s="7"/>
      <c r="F107" s="7"/>
      <c r="G107" s="11">
        <v>388.05</v>
      </c>
      <c r="H107" s="11"/>
      <c r="N107" s="12"/>
    </row>
    <row r="108" spans="3:14" ht="12.75">
      <c r="C108" s="7" t="s">
        <v>57</v>
      </c>
      <c r="D108" s="7"/>
      <c r="E108" s="7"/>
      <c r="F108" s="7"/>
      <c r="G108" s="11">
        <v>8554.9</v>
      </c>
      <c r="H108" s="11"/>
      <c r="N108" s="12"/>
    </row>
    <row r="109" spans="3:14" ht="12.75">
      <c r="C109" s="7" t="s">
        <v>58</v>
      </c>
      <c r="D109" s="7"/>
      <c r="E109" s="7"/>
      <c r="F109" s="7"/>
      <c r="G109" s="11">
        <v>11180.99</v>
      </c>
      <c r="H109" s="11"/>
      <c r="N109" s="12"/>
    </row>
    <row r="110" spans="3:14" ht="12.75">
      <c r="C110" s="7" t="s">
        <v>59</v>
      </c>
      <c r="D110" s="7"/>
      <c r="E110" s="7"/>
      <c r="F110" s="7"/>
      <c r="G110" s="11">
        <v>5300.92</v>
      </c>
      <c r="H110" s="11"/>
      <c r="N110" s="12"/>
    </row>
    <row r="111" spans="3:14" ht="12.75">
      <c r="C111" s="7" t="s">
        <v>60</v>
      </c>
      <c r="D111" s="7"/>
      <c r="E111" s="7"/>
      <c r="F111" s="7"/>
      <c r="G111" s="11">
        <v>384.73</v>
      </c>
      <c r="H111" s="11"/>
      <c r="N111" s="12"/>
    </row>
    <row r="112" spans="3:14" ht="12.75">
      <c r="C112" s="7" t="s">
        <v>61</v>
      </c>
      <c r="D112" s="7"/>
      <c r="E112" s="7"/>
      <c r="F112" s="7"/>
      <c r="G112" s="11">
        <v>1218.54</v>
      </c>
      <c r="H112" s="11"/>
      <c r="N112" s="12"/>
    </row>
    <row r="113" spans="3:14" ht="12.75">
      <c r="C113" s="7" t="s">
        <v>91</v>
      </c>
      <c r="D113" s="7"/>
      <c r="E113" s="7"/>
      <c r="F113" s="7"/>
      <c r="G113" s="11">
        <v>3748.01</v>
      </c>
      <c r="H113" s="11"/>
      <c r="N113" s="12"/>
    </row>
    <row r="114" spans="3:14" ht="12.75">
      <c r="C114" s="7" t="s">
        <v>62</v>
      </c>
      <c r="D114" s="7"/>
      <c r="E114" s="7"/>
      <c r="F114" s="7"/>
      <c r="G114" s="11">
        <v>466.32</v>
      </c>
      <c r="H114" s="11"/>
      <c r="N114" s="12"/>
    </row>
    <row r="115" spans="3:14" ht="12.75">
      <c r="C115" s="7" t="s">
        <v>64</v>
      </c>
      <c r="D115" s="7"/>
      <c r="E115" s="7"/>
      <c r="F115" s="7"/>
      <c r="G115" s="11">
        <v>3226.44</v>
      </c>
      <c r="H115" s="11"/>
      <c r="N115" s="12"/>
    </row>
    <row r="116" spans="3:14" ht="12.75">
      <c r="C116" s="7" t="s">
        <v>92</v>
      </c>
      <c r="D116" s="7"/>
      <c r="E116" s="7"/>
      <c r="F116" s="7"/>
      <c r="G116" s="11">
        <v>3600</v>
      </c>
      <c r="H116" s="11"/>
      <c r="N116" s="12"/>
    </row>
    <row r="117" spans="3:14" ht="12.75">
      <c r="C117" s="7" t="s">
        <v>66</v>
      </c>
      <c r="D117" s="7"/>
      <c r="E117" s="7"/>
      <c r="F117" s="7"/>
      <c r="G117" s="11">
        <v>888.91</v>
      </c>
      <c r="H117" s="11"/>
      <c r="N117" s="12"/>
    </row>
    <row r="118" spans="3:14" ht="12.75">
      <c r="C118" s="7" t="s">
        <v>69</v>
      </c>
      <c r="D118" s="7"/>
      <c r="E118" s="7"/>
      <c r="F118" s="7"/>
      <c r="G118" s="11">
        <v>24698.12</v>
      </c>
      <c r="H118" s="11"/>
      <c r="N118" s="12"/>
    </row>
    <row r="119" spans="3:14" ht="12.75">
      <c r="C119" s="7" t="s">
        <v>93</v>
      </c>
      <c r="D119" s="7"/>
      <c r="E119" s="7"/>
      <c r="F119" s="7"/>
      <c r="G119" s="11">
        <v>15600</v>
      </c>
      <c r="H119" s="11"/>
      <c r="N119" s="12"/>
    </row>
    <row r="120" spans="3:14" ht="12.75">
      <c r="C120" s="7" t="s">
        <v>72</v>
      </c>
      <c r="D120" s="7"/>
      <c r="E120" s="7"/>
      <c r="F120" s="7"/>
      <c r="G120" s="11">
        <v>19786.75</v>
      </c>
      <c r="H120" s="11"/>
      <c r="N120" s="12"/>
    </row>
    <row r="121" spans="3:14" ht="12.75">
      <c r="C121" s="7" t="s">
        <v>94</v>
      </c>
      <c r="D121" s="7"/>
      <c r="E121" s="7"/>
      <c r="F121" s="7"/>
      <c r="G121" s="11">
        <v>1608.96</v>
      </c>
      <c r="H121" s="11"/>
      <c r="N121" s="12"/>
    </row>
    <row r="122" spans="3:14" ht="12.75">
      <c r="C122" s="7" t="s">
        <v>73</v>
      </c>
      <c r="D122" s="7"/>
      <c r="E122" s="7"/>
      <c r="F122" s="7"/>
      <c r="G122" s="11">
        <v>11867.24</v>
      </c>
      <c r="H122" s="11"/>
      <c r="N122" s="12"/>
    </row>
    <row r="123" spans="3:14" ht="12.75">
      <c r="C123" s="7" t="s">
        <v>74</v>
      </c>
      <c r="D123" s="7"/>
      <c r="E123" s="7"/>
      <c r="F123" s="7"/>
      <c r="G123" s="11">
        <v>203.76</v>
      </c>
      <c r="H123" s="11"/>
      <c r="N123" s="12"/>
    </row>
    <row r="124" spans="3:14" ht="12.75">
      <c r="C124" s="7" t="s">
        <v>75</v>
      </c>
      <c r="D124" s="7"/>
      <c r="E124" s="7"/>
      <c r="F124" s="7"/>
      <c r="G124" s="11">
        <v>2499.1</v>
      </c>
      <c r="H124" s="11"/>
      <c r="N124" s="12"/>
    </row>
    <row r="125" spans="3:14" ht="12.75">
      <c r="C125" s="7" t="s">
        <v>76</v>
      </c>
      <c r="D125" s="7"/>
      <c r="E125" s="7"/>
      <c r="F125" s="7"/>
      <c r="G125" s="11">
        <v>654.4</v>
      </c>
      <c r="H125" s="11"/>
      <c r="N125" s="12"/>
    </row>
    <row r="126" spans="3:14" ht="12.75">
      <c r="C126" s="7" t="s">
        <v>77</v>
      </c>
      <c r="D126" s="7"/>
      <c r="E126" s="7"/>
      <c r="F126" s="7"/>
      <c r="G126" s="11">
        <v>1320.32</v>
      </c>
      <c r="H126" s="11"/>
      <c r="N126" s="12"/>
    </row>
    <row r="127" spans="7:14" ht="12.75">
      <c r="G127" s="12"/>
      <c r="H127" s="11"/>
      <c r="N127" s="12"/>
    </row>
    <row r="128" spans="3:14" ht="12.75" customHeight="1">
      <c r="C128" s="10" t="s">
        <v>99</v>
      </c>
      <c r="D128" s="10"/>
      <c r="E128" s="10"/>
      <c r="F128" s="10"/>
      <c r="G128" s="13">
        <f>SUM(G95:G127)</f>
        <v>656733.58</v>
      </c>
      <c r="H128" s="11"/>
      <c r="I128" s="16" t="s">
        <v>98</v>
      </c>
      <c r="J128" s="16"/>
      <c r="K128" s="16"/>
      <c r="L128" s="16"/>
      <c r="M128" s="16"/>
      <c r="N128" s="13">
        <f>SUM(N95:N127)</f>
        <v>19693.37</v>
      </c>
    </row>
    <row r="129" spans="7:14" ht="12.75">
      <c r="G129" s="12"/>
      <c r="H129" s="11"/>
      <c r="N129" s="12"/>
    </row>
    <row r="130" spans="5:14" ht="12.75">
      <c r="E130" s="10" t="s">
        <v>95</v>
      </c>
      <c r="F130" s="10"/>
      <c r="G130" s="14">
        <f>G93+G128</f>
        <v>6314869.040000001</v>
      </c>
      <c r="H130" s="11"/>
      <c r="L130" s="10" t="s">
        <v>95</v>
      </c>
      <c r="M130" s="10"/>
      <c r="N130" s="14">
        <f>N93+N128</f>
        <v>610529.18</v>
      </c>
    </row>
    <row r="131" spans="5:14" ht="12.75">
      <c r="E131" s="10"/>
      <c r="F131" s="10"/>
      <c r="G131" s="12"/>
      <c r="H131" s="11"/>
      <c r="L131" s="10"/>
      <c r="M131" s="10"/>
      <c r="N131" s="12"/>
    </row>
    <row r="132" spans="7:14" ht="12.75">
      <c r="G132" s="12"/>
      <c r="H132" s="11"/>
      <c r="N132" s="12"/>
    </row>
    <row r="133" spans="3:14" ht="12.75" customHeight="1">
      <c r="C133" s="16" t="s">
        <v>96</v>
      </c>
      <c r="D133" s="16"/>
      <c r="E133" s="16"/>
      <c r="F133" s="16"/>
      <c r="G133" s="15">
        <v>34144.270000000004</v>
      </c>
      <c r="H133" s="11"/>
      <c r="L133" s="10" t="s">
        <v>96</v>
      </c>
      <c r="M133" s="10"/>
      <c r="N133" s="15">
        <f>N42-N130</f>
        <v>-87424.51000000001</v>
      </c>
    </row>
    <row r="134" spans="7:8" ht="12.75">
      <c r="G134" s="12"/>
      <c r="H134" s="11"/>
    </row>
    <row r="135" ht="12.75" customHeight="1">
      <c r="H135" s="11"/>
    </row>
    <row r="136" spans="7:13" ht="12.75" customHeight="1">
      <c r="G136" s="22" t="s">
        <v>116</v>
      </c>
      <c r="H136" s="15"/>
      <c r="I136" s="22"/>
      <c r="J136" s="22"/>
      <c r="K136" s="23">
        <f>G133+N133</f>
        <v>-53280.240000000005</v>
      </c>
      <c r="L136" s="24"/>
      <c r="M136" s="24"/>
    </row>
    <row r="137" ht="12.75" customHeight="1">
      <c r="H137" s="11"/>
    </row>
    <row r="138" ht="12.75" customHeight="1">
      <c r="H138" s="11"/>
    </row>
    <row r="139" ht="12.75" customHeight="1">
      <c r="H139" s="11"/>
    </row>
    <row r="140" ht="12.75" customHeight="1">
      <c r="H140" s="11"/>
    </row>
    <row r="141" ht="12.75" customHeight="1">
      <c r="H141" s="11"/>
    </row>
    <row r="142" ht="12.75" customHeight="1">
      <c r="H142" s="11"/>
    </row>
    <row r="143" ht="12.75" customHeight="1">
      <c r="H143" s="11"/>
    </row>
    <row r="144" ht="12.75" customHeight="1">
      <c r="H144" s="11"/>
    </row>
    <row r="145" ht="12.75" customHeight="1">
      <c r="H145" s="11"/>
    </row>
    <row r="146" ht="12.75" customHeight="1">
      <c r="H146" s="11"/>
    </row>
    <row r="147" ht="12.75" customHeight="1">
      <c r="H147" s="11"/>
    </row>
    <row r="148" ht="12.75" customHeight="1">
      <c r="H148" s="11"/>
    </row>
    <row r="149" ht="12.75" customHeight="1">
      <c r="H149" s="11"/>
    </row>
    <row r="150" ht="12.75" customHeight="1">
      <c r="H150" s="11"/>
    </row>
    <row r="151" ht="12.75" customHeight="1">
      <c r="H151" s="11"/>
    </row>
    <row r="152" ht="12.75" customHeight="1">
      <c r="H152" s="11"/>
    </row>
    <row r="153" ht="12.75" customHeight="1">
      <c r="H153" s="11"/>
    </row>
    <row r="154" ht="12.75" customHeight="1">
      <c r="H154" s="11"/>
    </row>
    <row r="155" ht="12.75" customHeight="1">
      <c r="H155" s="11"/>
    </row>
    <row r="156" ht="12.75" customHeight="1">
      <c r="H156" s="12"/>
    </row>
    <row r="157" ht="12.75" customHeight="1">
      <c r="H157" s="21"/>
    </row>
    <row r="158" ht="12.75" customHeight="1">
      <c r="H158" s="12"/>
    </row>
    <row r="159" ht="12.75" customHeight="1">
      <c r="H159" s="21"/>
    </row>
    <row r="160" ht="12.75" customHeight="1">
      <c r="H160" s="12"/>
    </row>
    <row r="161" ht="12.75" customHeight="1">
      <c r="H161" s="12"/>
    </row>
    <row r="162" ht="12.75" customHeight="1">
      <c r="H162" s="15"/>
    </row>
    <row r="163" ht="12.75" customHeight="1">
      <c r="H163" s="12"/>
    </row>
  </sheetData>
  <sheetProtection/>
  <mergeCells count="176">
    <mergeCell ref="L130:M131"/>
    <mergeCell ref="L133:M133"/>
    <mergeCell ref="K2:L2"/>
    <mergeCell ref="K136:M136"/>
    <mergeCell ref="K93:M93"/>
    <mergeCell ref="I94:M94"/>
    <mergeCell ref="J95:M95"/>
    <mergeCell ref="J96:M96"/>
    <mergeCell ref="J97:M97"/>
    <mergeCell ref="I128:M128"/>
    <mergeCell ref="J64:M64"/>
    <mergeCell ref="J65:M65"/>
    <mergeCell ref="J66:M66"/>
    <mergeCell ref="J67:M67"/>
    <mergeCell ref="J68:M68"/>
    <mergeCell ref="J69:M69"/>
    <mergeCell ref="J58:M58"/>
    <mergeCell ref="J59:M59"/>
    <mergeCell ref="J60:M60"/>
    <mergeCell ref="J61:M61"/>
    <mergeCell ref="J62:M62"/>
    <mergeCell ref="J63:M63"/>
    <mergeCell ref="J52:M52"/>
    <mergeCell ref="J53:M53"/>
    <mergeCell ref="J54:M54"/>
    <mergeCell ref="J55:M55"/>
    <mergeCell ref="J56:M56"/>
    <mergeCell ref="J57:M57"/>
    <mergeCell ref="J46:M46"/>
    <mergeCell ref="J47:M47"/>
    <mergeCell ref="J48:M48"/>
    <mergeCell ref="J49:M49"/>
    <mergeCell ref="J50:M50"/>
    <mergeCell ref="J51:M51"/>
    <mergeCell ref="J16:M16"/>
    <mergeCell ref="J17:M17"/>
    <mergeCell ref="K42:M42"/>
    <mergeCell ref="I43:M43"/>
    <mergeCell ref="J44:M44"/>
    <mergeCell ref="J45:M45"/>
    <mergeCell ref="J10:M10"/>
    <mergeCell ref="J11:M11"/>
    <mergeCell ref="J12:M12"/>
    <mergeCell ref="J13:M13"/>
    <mergeCell ref="J14:M14"/>
    <mergeCell ref="J15:M15"/>
    <mergeCell ref="C133:F133"/>
    <mergeCell ref="I4:N4"/>
    <mergeCell ref="I5:N5"/>
    <mergeCell ref="I7:M7"/>
    <mergeCell ref="J8:M8"/>
    <mergeCell ref="J9:M9"/>
    <mergeCell ref="C123:F123"/>
    <mergeCell ref="C124:F124"/>
    <mergeCell ref="C125:F125"/>
    <mergeCell ref="C126:F126"/>
    <mergeCell ref="E130:F131"/>
    <mergeCell ref="C128:F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99:F99"/>
    <mergeCell ref="C100:F100"/>
    <mergeCell ref="C101:F101"/>
    <mergeCell ref="C102:F102"/>
    <mergeCell ref="C103:F103"/>
    <mergeCell ref="C104:F104"/>
    <mergeCell ref="D93:F93"/>
    <mergeCell ref="B94:F94"/>
    <mergeCell ref="C95:F95"/>
    <mergeCell ref="C96:F96"/>
    <mergeCell ref="C97:F97"/>
    <mergeCell ref="C98:F98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D42:F42"/>
    <mergeCell ref="B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B7:F7"/>
    <mergeCell ref="C8:F8"/>
    <mergeCell ref="C9:F9"/>
    <mergeCell ref="C10:F10"/>
    <mergeCell ref="C11:F11"/>
    <mergeCell ref="C12:F12"/>
    <mergeCell ref="B2:E2"/>
    <mergeCell ref="F2:G3"/>
    <mergeCell ref="B4:G4"/>
    <mergeCell ref="B5:G5"/>
  </mergeCells>
  <printOptions/>
  <pageMargins left="0.16666666666666669" right="0.16666666666666669" top="0.16666666666666669" bottom="0.16666666666666669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Teri Hansford</cp:lastModifiedBy>
  <dcterms:created xsi:type="dcterms:W3CDTF">2023-10-10T20:43:37Z</dcterms:created>
  <dcterms:modified xsi:type="dcterms:W3CDTF">2023-10-10T20:44:56Z</dcterms:modified>
  <cp:category/>
  <cp:version/>
  <cp:contentType/>
  <cp:contentStatus/>
</cp:coreProperties>
</file>